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<sst xmlns="http://schemas.openxmlformats.org/spreadsheetml/2006/main" count="54" uniqueCount="54">
  <si>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</si>
  <si>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</si>
  <si>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</si>
  <si>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</si>
  <si>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</si>
  <si>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</si>
  <si>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</si>
  <si>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</si>
  <si>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</si>
  <si>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</si>
  <si>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</si>
  <si>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</si>
  <si>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</si>
  <si>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</si>
  <si>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</si>
  <si>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</si>
  <si>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</si>
  <si>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</si>
  <si>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</si>
  <si>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</si>
  <si>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</si>
  <si>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</si>
  <si>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</si>
  <si>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</si>
  <si>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</si>
  <si>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</si>
  <si>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</si>
  <si>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</si>
  <si>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</si>
  <si>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</si>
  <si>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</si>
  <si>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</si>
  <si>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</si>
  <si>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</si>
  <si>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</si>
  <si>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</si>
  <si>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</si>
  <si>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</si>
  <si>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</si>
  <si>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</si>
  <si>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</si>
  <si>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</si>
  <si>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</si>
  <si>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</si>
  <si>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</si>
  <si>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</si>
  <si>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</si>
  <si>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</si>
  <si>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</si>
  <si>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</si>
  <si>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</si>
  <si>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</si>
  <si>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</si>
  <si>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29 жовтня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</si>
</sst>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2" fontId="24" fillId="24" borderId="1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39125.100000000006</v>
      </c>
      <c r="D6" s="19">
        <f>D7+D8</f>
        <v>40142</v>
      </c>
      <c r="E6" s="20">
        <f aca="true" t="shared" si="0" ref="E6:E12">D6/C6*100</f>
        <v>102.5990987882459</v>
      </c>
    </row>
    <row r="7" spans="1:5" ht="30.75" customHeight="1">
      <c r="A7" s="21">
        <v>11010000</v>
      </c>
      <c r="B7" s="22" t="s">
        <v>10</v>
      </c>
      <c r="C7" s="23">
        <v>39088.8</v>
      </c>
      <c r="D7" s="23">
        <v>40105.5</v>
      </c>
      <c r="E7" s="23">
        <f t="shared" si="0"/>
        <v>102.6010007981826</v>
      </c>
    </row>
    <row r="8" spans="1:5" ht="39" customHeight="1" thickBot="1">
      <c r="A8" s="4" t="s">
        <v>22</v>
      </c>
      <c r="B8" s="24" t="s">
        <v>21</v>
      </c>
      <c r="C8" s="25">
        <v>36.3</v>
      </c>
      <c r="D8" s="25">
        <v>36.5</v>
      </c>
      <c r="E8" s="23">
        <f t="shared" si="0"/>
        <v>100.55096418732784</v>
      </c>
    </row>
    <row r="9" spans="1:5" ht="27" customHeight="1" thickBot="1">
      <c r="A9" s="17">
        <v>20000000</v>
      </c>
      <c r="B9" s="18" t="s">
        <v>3</v>
      </c>
      <c r="C9" s="19">
        <f>C10+C12+C11</f>
        <v>842.5999999999999</v>
      </c>
      <c r="D9" s="19">
        <f>D10+D12+D11</f>
        <v>878.4000000000001</v>
      </c>
      <c r="E9" s="20">
        <f t="shared" si="0"/>
        <v>104.24875385710897</v>
      </c>
    </row>
    <row r="10" spans="1:5" ht="41.25" customHeight="1">
      <c r="A10" s="26" t="s">
        <v>24</v>
      </c>
      <c r="B10" s="27" t="s">
        <v>25</v>
      </c>
      <c r="C10" s="23">
        <v>50.5</v>
      </c>
      <c r="D10" s="23">
        <v>45</v>
      </c>
      <c r="E10" s="28">
        <f t="shared" si="0"/>
        <v>89.10891089108911</v>
      </c>
    </row>
    <row r="11" spans="1:5" ht="28.5" customHeight="1">
      <c r="A11" s="29" t="s">
        <v>30</v>
      </c>
      <c r="B11" s="30" t="s">
        <v>31</v>
      </c>
      <c r="C11" s="28">
        <v>448.2</v>
      </c>
      <c r="D11" s="28">
        <v>508.1</v>
      </c>
      <c r="E11" s="28">
        <f t="shared" si="0"/>
        <v>113.36456938866579</v>
      </c>
    </row>
    <row r="12" spans="1:5" ht="28.5" customHeight="1" thickBot="1">
      <c r="A12" s="31" t="s">
        <v>28</v>
      </c>
      <c r="B12" s="32" t="s">
        <v>29</v>
      </c>
      <c r="C12" s="25">
        <v>343.9</v>
      </c>
      <c r="D12" s="25">
        <v>325.3</v>
      </c>
      <c r="E12" s="28">
        <f t="shared" si="0"/>
        <v>94.59145100319861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39967.700000000004</v>
      </c>
      <c r="D15" s="36">
        <f>D6+D9+D13</f>
        <v>41020.4</v>
      </c>
      <c r="E15" s="37">
        <f aca="true" t="shared" si="1" ref="E15:E21">D15/C15*100</f>
        <v>102.63387685556087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321413.5</v>
      </c>
      <c r="D16" s="19">
        <f>D17+D20+D18+D19</f>
        <v>311046.9</v>
      </c>
      <c r="E16" s="19">
        <f t="shared" si="1"/>
        <v>96.7746843240872</v>
      </c>
    </row>
    <row r="17" spans="1:5" ht="24.75" customHeight="1">
      <c r="A17" s="38">
        <v>41020000</v>
      </c>
      <c r="B17" s="39" t="s">
        <v>45</v>
      </c>
      <c r="C17" s="40">
        <v>11572.8</v>
      </c>
      <c r="D17" s="40">
        <v>11187.1</v>
      </c>
      <c r="E17" s="40">
        <f t="shared" si="1"/>
        <v>96.66718512373843</v>
      </c>
    </row>
    <row r="18" spans="1:5" ht="24.75" customHeight="1">
      <c r="A18" s="41">
        <v>41030000</v>
      </c>
      <c r="B18" s="42" t="s">
        <v>46</v>
      </c>
      <c r="C18" s="43">
        <v>70175.6</v>
      </c>
      <c r="D18" s="43">
        <v>70175.6</v>
      </c>
      <c r="E18" s="43">
        <f t="shared" si="1"/>
        <v>100</v>
      </c>
    </row>
    <row r="19" spans="1:5" ht="24.75" customHeight="1">
      <c r="A19" s="41">
        <v>41040000</v>
      </c>
      <c r="B19" s="44" t="s">
        <v>47</v>
      </c>
      <c r="C19" s="45">
        <v>8942.1</v>
      </c>
      <c r="D19" s="45">
        <v>8623.2</v>
      </c>
      <c r="E19" s="43">
        <f t="shared" si="1"/>
        <v>96.433723621968</v>
      </c>
    </row>
    <row r="20" spans="1:5" ht="25.5" customHeight="1" thickBot="1">
      <c r="A20" s="41">
        <v>41050000</v>
      </c>
      <c r="B20" s="42" t="s">
        <v>48</v>
      </c>
      <c r="C20" s="43">
        <v>230723</v>
      </c>
      <c r="D20" s="43">
        <v>221061</v>
      </c>
      <c r="E20" s="43">
        <f t="shared" si="1"/>
        <v>95.81229439631073</v>
      </c>
    </row>
    <row r="21" spans="1:5" ht="29.25" customHeight="1" thickBot="1">
      <c r="A21" s="46"/>
      <c r="B21" s="47" t="s">
        <v>9</v>
      </c>
      <c r="C21" s="48">
        <f>C16+C15</f>
        <v>361381.2</v>
      </c>
      <c r="D21" s="48">
        <f>D16+D15</f>
        <v>352067.30000000005</v>
      </c>
      <c r="E21" s="37">
        <f t="shared" si="1"/>
        <v>97.42269382026515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3161.62</v>
      </c>
      <c r="D24" s="56">
        <v>2874.63333</v>
      </c>
      <c r="E24" s="9">
        <f t="shared" si="2"/>
        <v>90.92279685730735</v>
      </c>
    </row>
    <row r="25" spans="1:5" ht="30" customHeight="1">
      <c r="A25" s="7" t="s">
        <v>33</v>
      </c>
      <c r="B25" s="8" t="s">
        <v>13</v>
      </c>
      <c r="C25" s="55">
        <v>86358.00246</v>
      </c>
      <c r="D25" s="56">
        <v>72493.23635</v>
      </c>
      <c r="E25" s="9">
        <f t="shared" si="2"/>
        <v>83.94501295184313</v>
      </c>
    </row>
    <row r="26" spans="1:5" ht="19.5" customHeight="1">
      <c r="A26" s="7" t="s">
        <v>34</v>
      </c>
      <c r="B26" s="8" t="s">
        <v>14</v>
      </c>
      <c r="C26" s="55">
        <v>65048.25626</v>
      </c>
      <c r="D26" s="56">
        <v>59255.95053</v>
      </c>
      <c r="E26" s="9">
        <f t="shared" si="2"/>
        <v>91.09537124738907</v>
      </c>
    </row>
    <row r="27" spans="1:5" ht="25.5" customHeight="1">
      <c r="A27" s="7" t="s">
        <v>35</v>
      </c>
      <c r="B27" s="8" t="s">
        <v>19</v>
      </c>
      <c r="C27" s="55">
        <v>201209.92684</v>
      </c>
      <c r="D27" s="56">
        <v>193298.10198</v>
      </c>
      <c r="E27" s="9">
        <f t="shared" si="2"/>
        <v>96.06787548494495</v>
      </c>
    </row>
    <row r="28" spans="1:5" ht="25.5" customHeight="1">
      <c r="A28" s="7" t="s">
        <v>36</v>
      </c>
      <c r="B28" s="8" t="s">
        <v>15</v>
      </c>
      <c r="C28" s="55">
        <v>5353.56611</v>
      </c>
      <c r="D28" s="56">
        <v>3726.79279</v>
      </c>
      <c r="E28" s="9">
        <f>IF(C28=0,"",IF(D28/C28*100&gt;=200,"В/100",D28/C28*100))</f>
        <v>69.6132767098677</v>
      </c>
    </row>
    <row r="29" spans="1:5" ht="25.5" customHeight="1">
      <c r="A29" s="7" t="s">
        <v>37</v>
      </c>
      <c r="B29" s="8" t="s">
        <v>16</v>
      </c>
      <c r="C29" s="55">
        <v>1383.72394</v>
      </c>
      <c r="D29" s="56">
        <v>1193.51215</v>
      </c>
      <c r="E29" s="9">
        <f>IF(C29=0,"",IF(D29/C29*100&gt;=200,"В/100",D29/C29*100))</f>
        <v>86.25363163117638</v>
      </c>
    </row>
    <row r="30" spans="1:5" ht="21" customHeight="1">
      <c r="A30" s="7" t="s">
        <v>38</v>
      </c>
      <c r="B30" s="8" t="s">
        <v>26</v>
      </c>
      <c r="C30" s="55">
        <v>186.1</v>
      </c>
      <c r="D30" s="56">
        <v>138.2134</v>
      </c>
      <c r="E30" s="9">
        <f t="shared" si="2"/>
        <v>74.2683503492746</v>
      </c>
    </row>
    <row r="31" spans="1:5" ht="24" customHeight="1">
      <c r="A31" s="7" t="s">
        <v>52</v>
      </c>
      <c r="B31" s="8" t="s">
        <v>51</v>
      </c>
      <c r="C31" s="55">
        <v>55</v>
      </c>
      <c r="D31" s="56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57">
        <v>245</v>
      </c>
      <c r="D32" s="56">
        <v>10.2</v>
      </c>
      <c r="E32" s="9">
        <f t="shared" si="2"/>
        <v>4.163265306122449</v>
      </c>
    </row>
    <row r="33" spans="1:5" ht="29.25" customHeight="1" thickBot="1">
      <c r="A33" s="4" t="s">
        <v>49</v>
      </c>
      <c r="B33" s="10" t="s">
        <v>17</v>
      </c>
      <c r="C33" s="57">
        <v>11400.326</v>
      </c>
      <c r="D33" s="56">
        <v>11190.00681</v>
      </c>
      <c r="E33" s="11">
        <f t="shared" si="2"/>
        <v>98.15514758086744</v>
      </c>
    </row>
    <row r="34" spans="1:5" s="54" customFormat="1" ht="23.25" customHeight="1" thickBot="1">
      <c r="A34" s="52"/>
      <c r="B34" s="53" t="s">
        <v>18</v>
      </c>
      <c r="C34" s="12">
        <f>SUM(C24:C33)</f>
        <v>374401.52161</v>
      </c>
      <c r="D34" s="12">
        <f>SUM(D24:D33)</f>
        <v>344180.64734</v>
      </c>
      <c r="E34" s="51">
        <f t="shared" si="2"/>
        <v>91.9282180958976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2018-10-30T09:17:12Z</cp:lastPrinted>
  <dcterms:created xsi:type="dcterms:W3CDTF">2015-04-06T06:03:14Z</dcterms:created>
  <dcterms:modified xsi:type="dcterms:W3CDTF">2018-10-31T14:42:44Z</dcterms:modified>
  <cp:category/>
  <cp:version/>
  <cp:contentType/>
  <cp:contentStatus/>
</cp:coreProperties>
</file>